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ew Web Calculators\"/>
    </mc:Choice>
  </mc:AlternateContent>
  <xr:revisionPtr revIDLastSave="0" documentId="8_{D98E15E0-9FD4-4C17-B339-45EE74F30EDF}" xr6:coauthVersionLast="45" xr6:coauthVersionMax="45" xr10:uidLastSave="{00000000-0000-0000-0000-000000000000}"/>
  <workbookProtection workbookAlgorithmName="SHA-512" workbookHashValue="b/R5dp3p+xBAZAvvl4CFQz8TkwbsIuCG9oUS++jLFb3mDdeRWecdTaVwEVsdypERctJded6WP7SbOSk5VRoq/g==" workbookSaltValue="v5YGGuBkVfjJx52RlADqrQ==" workbookSpinCount="100000" lockStructure="1"/>
  <bookViews>
    <workbookView xWindow="-120" yWindow="-120" windowWidth="29040" windowHeight="15840" xr2:uid="{8A3F6B4E-CB08-423B-A514-76281EEE11B3}"/>
  </bookViews>
  <sheets>
    <sheet name="FNM Student Loan Calc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" l="1"/>
  <c r="B5" i="1" s="1"/>
  <c r="B19" i="2"/>
  <c r="B1" i="2"/>
  <c r="F9" i="2" s="1"/>
  <c r="B24" i="2" l="1"/>
  <c r="F5" i="2"/>
  <c r="F6" i="2"/>
  <c r="F7" i="2"/>
  <c r="F8" i="2"/>
  <c r="F4" i="2"/>
  <c r="B21" i="2" s="1"/>
  <c r="B20" i="2" s="1"/>
  <c r="B9" i="1" s="1"/>
</calcChain>
</file>

<file path=xl/sharedStrings.xml><?xml version="1.0" encoding="utf-8"?>
<sst xmlns="http://schemas.openxmlformats.org/spreadsheetml/2006/main" count="15" uniqueCount="13">
  <si>
    <t>Undergrad</t>
  </si>
  <si>
    <t xml:space="preserve">Interest Rate </t>
  </si>
  <si>
    <t>Monthly Payment</t>
  </si>
  <si>
    <t>Years</t>
  </si>
  <si>
    <t>Periods per year</t>
  </si>
  <si>
    <t>Loan Amount</t>
  </si>
  <si>
    <t>Student Status</t>
  </si>
  <si>
    <t>Total Student Debt</t>
  </si>
  <si>
    <t>Grad Student</t>
  </si>
  <si>
    <t>Parent</t>
  </si>
  <si>
    <t>Assumed Payment</t>
  </si>
  <si>
    <t>Rate Estimate</t>
  </si>
  <si>
    <t>True or 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</si>
</sst>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2" applyNumberFormat="1" applyFont="1"/>
    <xf numFmtId="0" fontId="2" fillId="0" borderId="1" xfId="0" applyFont="1" applyBorder="1" applyAlignment="1" applyProtection="1">
      <alignment horizontal="center"/>
      <protection locked="0"/>
    </xf>
    <xf numFmtId="10" fontId="2" fillId="0" borderId="2" xfId="0" applyNumberFormat="1" applyFont="1" applyBorder="1" applyAlignment="1" applyProtection="1">
      <alignment horizontal="left" wrapText="1" inden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8" fontId="2" fillId="0" borderId="4" xfId="0" applyNumberFormat="1" applyFont="1" applyBorder="1" applyAlignment="1" applyProtection="1">
      <alignment horizontal="left" wrapText="1" indent="1"/>
      <protection locked="0"/>
    </xf>
    <xf numFmtId="0" fontId="2" fillId="0" borderId="4" xfId="0" applyFont="1" applyBorder="1" applyAlignment="1" applyProtection="1">
      <alignment horizontal="left" wrapText="1" inden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8" fontId="2" fillId="0" borderId="6" xfId="0" applyNumberFormat="1" applyFont="1" applyBorder="1" applyAlignment="1" applyProtection="1">
      <alignment horizontal="left" wrapText="1" indent="1"/>
      <protection locked="0"/>
    </xf>
    <xf numFmtId="164" fontId="0" fillId="3" borderId="7" xfId="2" applyNumberFormat="1" applyFont="1" applyFill="1" applyBorder="1" applyAlignment="1">
      <alignment horizontal="center"/>
    </xf>
    <xf numFmtId="8" fontId="0" fillId="3" borderId="7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65" fontId="0" fillId="2" borderId="7" xfId="1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7A36-ED10-43E7-8AB3-329873D8D0CB}">
  <dimension ref="A1:AZ299"/>
  <sheetViews>
    <sheetView showGridLines="0" showRowColHeaders="0" tabSelected="1" zoomScale="364" zoomScaleNormal="364" workbookViewId="0">
      <pane ySplit="10" topLeftCell="A11" activePane="bottomLeft" state="frozen"/>
      <selection pane="bottomLeft" activeCell="B3" sqref="B3"/>
    </sheetView>
  </sheetViews>
  <sheetFormatPr defaultRowHeight="15" x14ac:dyDescent="0.25"/>
  <cols>
    <col min="1" max="1" width="17.85546875" bestFit="1" customWidth="1"/>
    <col min="2" max="2" width="18.28515625" customWidth="1"/>
    <col min="3" max="52" width="9.140625" style="11"/>
  </cols>
  <sheetData>
    <row r="1" spans="1:2" x14ac:dyDescent="0.25">
      <c r="A1" s="11"/>
      <c r="B1" s="11"/>
    </row>
    <row r="2" spans="1:2" ht="15.75" thickBot="1" x14ac:dyDescent="0.3">
      <c r="A2" s="11"/>
      <c r="B2" s="11"/>
    </row>
    <row r="3" spans="1:2" ht="15.75" thickBot="1" x14ac:dyDescent="0.3">
      <c r="A3" s="13" t="s">
        <v>6</v>
      </c>
      <c r="B3" s="15" t="s">
        <v>9</v>
      </c>
    </row>
    <row r="4" spans="1:2" ht="15.75" thickBot="1" x14ac:dyDescent="0.3">
      <c r="A4" s="13"/>
      <c r="B4" s="12"/>
    </row>
    <row r="5" spans="1:2" ht="15.75" thickBot="1" x14ac:dyDescent="0.3">
      <c r="A5" s="13" t="s">
        <v>11</v>
      </c>
      <c r="B5" s="9">
        <f>Sheet2!A9</f>
        <v>5.2999999999999999E-2</v>
      </c>
    </row>
    <row r="6" spans="1:2" ht="15.75" thickBot="1" x14ac:dyDescent="0.3">
      <c r="A6" s="13"/>
      <c r="B6" s="14"/>
    </row>
    <row r="7" spans="1:2" ht="15.75" thickBot="1" x14ac:dyDescent="0.3">
      <c r="A7" s="13" t="s">
        <v>7</v>
      </c>
      <c r="B7" s="16">
        <v>47000</v>
      </c>
    </row>
    <row r="8" spans="1:2" ht="15.75" thickBot="1" x14ac:dyDescent="0.3">
      <c r="A8" s="13"/>
      <c r="B8" s="11"/>
    </row>
    <row r="9" spans="1:2" ht="15.75" thickBot="1" x14ac:dyDescent="0.3">
      <c r="A9" s="13" t="s">
        <v>10</v>
      </c>
      <c r="B9" s="10">
        <f>Sheet2!B20</f>
        <v>283.03456224037291</v>
      </c>
    </row>
    <row r="10" spans="1:2" x14ac:dyDescent="0.25">
      <c r="A10" s="13"/>
      <c r="B10" s="11"/>
    </row>
    <row r="11" spans="1:2" x14ac:dyDescent="0.25">
      <c r="A11" s="11"/>
      <c r="B11" s="11"/>
    </row>
    <row r="12" spans="1:2" x14ac:dyDescent="0.25">
      <c r="A12" s="11"/>
      <c r="B12" s="11"/>
    </row>
    <row r="13" spans="1:2" x14ac:dyDescent="0.25">
      <c r="A13" s="11"/>
      <c r="B13" s="11"/>
    </row>
    <row r="14" spans="1:2" x14ac:dyDescent="0.25">
      <c r="A14" s="11"/>
      <c r="B14" s="11"/>
    </row>
    <row r="15" spans="1:2" x14ac:dyDescent="0.25">
      <c r="A15" s="11"/>
      <c r="B15" s="11"/>
    </row>
    <row r="16" spans="1:2" x14ac:dyDescent="0.25">
      <c r="A16" s="11"/>
      <c r="B16" s="11"/>
    </row>
    <row r="17" spans="1:2" x14ac:dyDescent="0.25">
      <c r="A17" s="11"/>
      <c r="B17" s="11"/>
    </row>
    <row r="18" spans="1:2" x14ac:dyDescent="0.25">
      <c r="A18" s="11"/>
      <c r="B18" s="11"/>
    </row>
    <row r="19" spans="1:2" x14ac:dyDescent="0.25">
      <c r="A19" s="11"/>
      <c r="B19" s="11"/>
    </row>
    <row r="20" spans="1:2" x14ac:dyDescent="0.25">
      <c r="A20" s="11"/>
      <c r="B20" s="11"/>
    </row>
    <row r="21" spans="1:2" x14ac:dyDescent="0.25">
      <c r="A21" s="11"/>
      <c r="B21" s="11"/>
    </row>
    <row r="22" spans="1:2" x14ac:dyDescent="0.25">
      <c r="A22" s="11"/>
      <c r="B22" s="11"/>
    </row>
    <row r="23" spans="1:2" x14ac:dyDescent="0.25">
      <c r="A23" s="11"/>
      <c r="B23" s="11"/>
    </row>
    <row r="24" spans="1:2" x14ac:dyDescent="0.25">
      <c r="A24" s="11"/>
      <c r="B24" s="11"/>
    </row>
    <row r="25" spans="1:2" x14ac:dyDescent="0.25">
      <c r="A25" s="11"/>
      <c r="B25" s="11"/>
    </row>
    <row r="26" spans="1:2" x14ac:dyDescent="0.25">
      <c r="A26" s="11"/>
      <c r="B26" s="11"/>
    </row>
    <row r="27" spans="1:2" x14ac:dyDescent="0.25">
      <c r="A27" s="11"/>
      <c r="B27" s="11"/>
    </row>
    <row r="28" spans="1:2" x14ac:dyDescent="0.25">
      <c r="A28" s="11"/>
      <c r="B28" s="11"/>
    </row>
    <row r="29" spans="1:2" x14ac:dyDescent="0.25">
      <c r="A29" s="11"/>
      <c r="B29" s="11"/>
    </row>
    <row r="30" spans="1:2" x14ac:dyDescent="0.25">
      <c r="A30" s="11"/>
      <c r="B30" s="11"/>
    </row>
    <row r="31" spans="1:2" x14ac:dyDescent="0.25">
      <c r="A31" s="11"/>
      <c r="B31" s="11"/>
    </row>
    <row r="32" spans="1:2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A35" s="11"/>
      <c r="B35" s="11"/>
    </row>
    <row r="36" spans="1:2" x14ac:dyDescent="0.25">
      <c r="A36" s="11"/>
      <c r="B36" s="11"/>
    </row>
    <row r="37" spans="1:2" x14ac:dyDescent="0.25">
      <c r="A37" s="11"/>
      <c r="B37" s="11"/>
    </row>
    <row r="38" spans="1:2" x14ac:dyDescent="0.25">
      <c r="A38" s="11"/>
      <c r="B38" s="11"/>
    </row>
    <row r="39" spans="1:2" x14ac:dyDescent="0.25">
      <c r="A39" s="11"/>
      <c r="B39" s="11"/>
    </row>
    <row r="40" spans="1:2" x14ac:dyDescent="0.25">
      <c r="A40" s="11"/>
      <c r="B40" s="11"/>
    </row>
    <row r="41" spans="1:2" x14ac:dyDescent="0.25">
      <c r="A41" s="11"/>
      <c r="B41" s="11"/>
    </row>
    <row r="42" spans="1:2" x14ac:dyDescent="0.25">
      <c r="A42" s="11"/>
      <c r="B42" s="11"/>
    </row>
    <row r="43" spans="1:2" x14ac:dyDescent="0.25">
      <c r="A43" s="11"/>
      <c r="B43" s="11"/>
    </row>
    <row r="44" spans="1:2" x14ac:dyDescent="0.25">
      <c r="A44" s="11"/>
      <c r="B44" s="11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  <c r="B47" s="11"/>
    </row>
    <row r="48" spans="1:2" x14ac:dyDescent="0.25">
      <c r="A48" s="11"/>
      <c r="B48" s="11"/>
    </row>
    <row r="49" spans="1:2" x14ac:dyDescent="0.25">
      <c r="A49" s="11"/>
      <c r="B49" s="11"/>
    </row>
    <row r="50" spans="1:2" x14ac:dyDescent="0.25">
      <c r="A50" s="11"/>
      <c r="B50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57" spans="1:2" x14ac:dyDescent="0.25">
      <c r="A57" s="11"/>
      <c r="B57" s="11"/>
    </row>
    <row r="58" spans="1:2" x14ac:dyDescent="0.25">
      <c r="A58" s="11"/>
      <c r="B58" s="11"/>
    </row>
    <row r="59" spans="1:2" x14ac:dyDescent="0.25">
      <c r="A59" s="11"/>
      <c r="B59" s="11"/>
    </row>
    <row r="60" spans="1:2" x14ac:dyDescent="0.25">
      <c r="A60" s="11"/>
      <c r="B60" s="11"/>
    </row>
    <row r="61" spans="1:2" x14ac:dyDescent="0.25">
      <c r="A61" s="11"/>
      <c r="B61" s="11"/>
    </row>
    <row r="62" spans="1:2" x14ac:dyDescent="0.25">
      <c r="A62" s="11"/>
      <c r="B62" s="11"/>
    </row>
    <row r="63" spans="1:2" x14ac:dyDescent="0.25">
      <c r="A63" s="11"/>
      <c r="B63" s="11"/>
    </row>
    <row r="64" spans="1:2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  <row r="83" spans="1:2" x14ac:dyDescent="0.25">
      <c r="A83" s="11"/>
      <c r="B83" s="11"/>
    </row>
    <row r="84" spans="1:2" x14ac:dyDescent="0.25">
      <c r="A84" s="11"/>
      <c r="B84" s="11"/>
    </row>
    <row r="85" spans="1:2" x14ac:dyDescent="0.25">
      <c r="A85" s="11"/>
      <c r="B85" s="11"/>
    </row>
    <row r="86" spans="1:2" x14ac:dyDescent="0.25">
      <c r="A86" s="11"/>
      <c r="B86" s="11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1"/>
      <c r="B90" s="11"/>
    </row>
    <row r="91" spans="1:2" x14ac:dyDescent="0.25">
      <c r="A91" s="11"/>
      <c r="B91" s="11"/>
    </row>
    <row r="92" spans="1:2" x14ac:dyDescent="0.25">
      <c r="A92" s="11"/>
      <c r="B92" s="11"/>
    </row>
    <row r="93" spans="1:2" x14ac:dyDescent="0.25">
      <c r="A93" s="11"/>
      <c r="B93" s="11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  <c r="B96" s="11"/>
    </row>
    <row r="97" spans="1:2" x14ac:dyDescent="0.25">
      <c r="A97" s="11"/>
      <c r="B97" s="11"/>
    </row>
    <row r="98" spans="1:2" x14ac:dyDescent="0.25">
      <c r="A98" s="11"/>
      <c r="B98" s="11"/>
    </row>
    <row r="99" spans="1:2" x14ac:dyDescent="0.25">
      <c r="A99" s="11"/>
      <c r="B99" s="11"/>
    </row>
    <row r="100" spans="1:2" x14ac:dyDescent="0.25">
      <c r="A100" s="11"/>
      <c r="B100" s="11"/>
    </row>
    <row r="101" spans="1:2" x14ac:dyDescent="0.25">
      <c r="A101" s="11"/>
      <c r="B101" s="11"/>
    </row>
    <row r="102" spans="1:2" x14ac:dyDescent="0.25">
      <c r="A102" s="11"/>
      <c r="B102" s="11"/>
    </row>
    <row r="103" spans="1:2" x14ac:dyDescent="0.25">
      <c r="A103" s="11"/>
      <c r="B103" s="11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1"/>
      <c r="B106" s="11"/>
    </row>
    <row r="107" spans="1:2" x14ac:dyDescent="0.25">
      <c r="A107" s="11"/>
      <c r="B107" s="11"/>
    </row>
    <row r="108" spans="1:2" x14ac:dyDescent="0.25">
      <c r="A108" s="11"/>
      <c r="B108" s="11"/>
    </row>
    <row r="109" spans="1:2" x14ac:dyDescent="0.25">
      <c r="A109" s="11"/>
      <c r="B109" s="11"/>
    </row>
    <row r="110" spans="1:2" x14ac:dyDescent="0.25">
      <c r="A110" s="11"/>
      <c r="B110" s="11"/>
    </row>
    <row r="111" spans="1:2" x14ac:dyDescent="0.25">
      <c r="A111" s="11"/>
      <c r="B111" s="11"/>
    </row>
    <row r="112" spans="1:2" x14ac:dyDescent="0.25">
      <c r="A112" s="11"/>
      <c r="B112" s="11"/>
    </row>
    <row r="113" spans="1:2" x14ac:dyDescent="0.25">
      <c r="A113" s="11"/>
      <c r="B113" s="11"/>
    </row>
    <row r="114" spans="1:2" x14ac:dyDescent="0.25">
      <c r="A114" s="11"/>
      <c r="B114" s="11"/>
    </row>
    <row r="115" spans="1:2" x14ac:dyDescent="0.25">
      <c r="A115" s="11"/>
      <c r="B115" s="11"/>
    </row>
    <row r="116" spans="1:2" x14ac:dyDescent="0.25">
      <c r="A116" s="11"/>
      <c r="B116" s="11"/>
    </row>
    <row r="117" spans="1:2" x14ac:dyDescent="0.25">
      <c r="A117" s="11"/>
      <c r="B117" s="11"/>
    </row>
    <row r="118" spans="1:2" x14ac:dyDescent="0.25">
      <c r="A118" s="11"/>
      <c r="B118" s="11"/>
    </row>
    <row r="119" spans="1:2" x14ac:dyDescent="0.25">
      <c r="A119" s="11"/>
      <c r="B119" s="11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1"/>
      <c r="B123" s="11"/>
    </row>
    <row r="124" spans="1:2" x14ac:dyDescent="0.25">
      <c r="A124" s="11"/>
      <c r="B124" s="11"/>
    </row>
    <row r="125" spans="1:2" x14ac:dyDescent="0.25">
      <c r="A125" s="11"/>
      <c r="B125" s="11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</sheetData>
  <sheetProtection algorithmName="SHA-512" hashValue="svT5dJagoBHdgtbWJ/+94GWABnG1GUdfV7/d9fRcg1qyePzSmOfc78c+AnS4JixD5QwnsI/aCK7lSxyneuevGg==" saltValue="aovDqb8OlBsXQ5TgFg6QUg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11DDCA-3CCA-42CC-87D9-2F804A23C402}">
          <x14:formula1>
            <xm:f>Sheet2!$A$3:$A$6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AD43-5713-4DCC-B90E-F2C9F5BCC07A}">
  <dimension ref="A1:G24"/>
  <sheetViews>
    <sheetView showGridLines="0" showRowColHeaders="0" topLeftCell="A1048576" workbookViewId="0">
      <selection sqref="A1:XFD1048576"/>
    </sheetView>
  </sheetViews>
  <sheetFormatPr defaultRowHeight="15" zeroHeight="1" x14ac:dyDescent="0.25"/>
  <cols>
    <col min="1" max="1" width="17.85546875" customWidth="1"/>
    <col min="2" max="2" width="11.5703125" bestFit="1" customWidth="1"/>
  </cols>
  <sheetData>
    <row r="1" spans="1:7" hidden="1" x14ac:dyDescent="0.25">
      <c r="A1" t="s">
        <v>5</v>
      </c>
      <c r="B1">
        <f>'FNM Student Loan Calc'!B7</f>
        <v>47000</v>
      </c>
    </row>
    <row r="2" spans="1:7" hidden="1" x14ac:dyDescent="0.25">
      <c r="A2" t="s">
        <v>12</v>
      </c>
    </row>
    <row r="3" spans="1:7" hidden="1" x14ac:dyDescent="0.25"/>
    <row r="4" spans="1:7" hidden="1" x14ac:dyDescent="0.25">
      <c r="A4" t="s">
        <v>0</v>
      </c>
      <c r="B4" s="1">
        <v>2.75E-2</v>
      </c>
      <c r="C4">
        <v>1</v>
      </c>
      <c r="D4">
        <v>0</v>
      </c>
      <c r="E4">
        <v>7499</v>
      </c>
      <c r="F4" t="b">
        <f>AND(B1&gt;MIN(D4:E4),B1&lt;MAX(D4:E4))</f>
        <v>0</v>
      </c>
      <c r="G4">
        <v>10</v>
      </c>
    </row>
    <row r="5" spans="1:7" hidden="1" x14ac:dyDescent="0.25">
      <c r="A5" t="s">
        <v>8</v>
      </c>
      <c r="B5" s="1">
        <v>4.2999999999999997E-2</v>
      </c>
      <c r="C5">
        <v>2</v>
      </c>
      <c r="D5">
        <v>7500</v>
      </c>
      <c r="E5">
        <v>9999</v>
      </c>
      <c r="F5" t="b">
        <f>AND(B1&gt;MIN(D5:E5),B1&lt;MAX(D5:E5))</f>
        <v>0</v>
      </c>
      <c r="G5">
        <v>12</v>
      </c>
    </row>
    <row r="6" spans="1:7" hidden="1" x14ac:dyDescent="0.25">
      <c r="A6" t="s">
        <v>9</v>
      </c>
      <c r="B6" s="1">
        <v>5.2999999999999999E-2</v>
      </c>
      <c r="C6">
        <v>3</v>
      </c>
      <c r="D6">
        <v>10000</v>
      </c>
      <c r="E6">
        <v>19999</v>
      </c>
      <c r="F6" t="b">
        <f>AND(B1&gt;MIN(D6:E6),B1&lt;=MAX(D6:E6))</f>
        <v>0</v>
      </c>
      <c r="G6">
        <v>15</v>
      </c>
    </row>
    <row r="7" spans="1:7" hidden="1" x14ac:dyDescent="0.25">
      <c r="C7">
        <v>4</v>
      </c>
      <c r="D7">
        <v>20000</v>
      </c>
      <c r="E7">
        <v>39999</v>
      </c>
      <c r="F7" t="b">
        <f>AND(B1&gt;=MIN(D7:E7),B1&lt;=MAX(D7:E7))</f>
        <v>0</v>
      </c>
      <c r="G7">
        <v>20</v>
      </c>
    </row>
    <row r="8" spans="1:7" hidden="1" x14ac:dyDescent="0.25">
      <c r="C8">
        <v>5</v>
      </c>
      <c r="D8">
        <v>40000</v>
      </c>
      <c r="E8">
        <v>59999</v>
      </c>
      <c r="F8" t="b">
        <f>AND(B1&gt;MIN(D8:E8),B1&lt;MAX(D8:E8))</f>
        <v>1</v>
      </c>
      <c r="G8">
        <v>25</v>
      </c>
    </row>
    <row r="9" spans="1:7" hidden="1" x14ac:dyDescent="0.25">
      <c r="A9">
        <f>VLOOKUP('FNM Student Loan Calc'!B3,Sheet2!A4:B6,2,)</f>
        <v>5.2999999999999999E-2</v>
      </c>
      <c r="C9">
        <v>6</v>
      </c>
      <c r="D9">
        <v>60000</v>
      </c>
      <c r="E9">
        <v>10000000</v>
      </c>
      <c r="F9" t="b">
        <f>AND(B1&gt;MIN(D9:E9),B1&lt;MAX(D9:E9))</f>
        <v>0</v>
      </c>
      <c r="G9">
        <v>30</v>
      </c>
    </row>
    <row r="10" spans="1:7" hidden="1" x14ac:dyDescent="0.25"/>
    <row r="11" spans="1:7" hidden="1" x14ac:dyDescent="0.25">
      <c r="A11" t="b">
        <v>1</v>
      </c>
    </row>
    <row r="12" spans="1:7" hidden="1" x14ac:dyDescent="0.25"/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2" hidden="1" x14ac:dyDescent="0.25"/>
    <row r="18" spans="1:2" ht="15.75" hidden="1" thickBot="1" x14ac:dyDescent="0.3"/>
    <row r="19" spans="1:2" hidden="1" x14ac:dyDescent="0.25">
      <c r="A19" s="2" t="s">
        <v>1</v>
      </c>
      <c r="B19" s="3">
        <f>VLOOKUP('FNM Student Loan Calc'!B3,Sheet2!A4:B6,2,)</f>
        <v>5.2999999999999999E-2</v>
      </c>
    </row>
    <row r="20" spans="1:2" hidden="1" x14ac:dyDescent="0.25">
      <c r="A20" s="4" t="s">
        <v>2</v>
      </c>
      <c r="B20" s="5">
        <f>PMT(B19/12,B21*12,-B24)</f>
        <v>283.03456224037291</v>
      </c>
    </row>
    <row r="21" spans="1:2" hidden="1" x14ac:dyDescent="0.25">
      <c r="A21" s="4" t="s">
        <v>3</v>
      </c>
      <c r="B21" s="6">
        <f>VLOOKUP(A11,F4:G9,2,)</f>
        <v>25</v>
      </c>
    </row>
    <row r="22" spans="1:2" hidden="1" x14ac:dyDescent="0.25">
      <c r="A22" s="4" t="s">
        <v>4</v>
      </c>
      <c r="B22" s="6">
        <v>12</v>
      </c>
    </row>
    <row r="23" spans="1:2" hidden="1" x14ac:dyDescent="0.25">
      <c r="A23" s="4"/>
      <c r="B23" s="6"/>
    </row>
    <row r="24" spans="1:2" ht="15.75" hidden="1" thickBot="1" x14ac:dyDescent="0.3">
      <c r="A24" s="7" t="s">
        <v>5</v>
      </c>
      <c r="B24" s="8">
        <f>B1</f>
        <v>47000</v>
      </c>
    </row>
  </sheetData>
  <sheetProtection algorithmName="SHA-512" hashValue="cDYYnTf4+me31AF/l93b7DXEMcNB+amLGmgpLASnPdctRiY/5ZDmFlru3+H7PvmQuA0SxRYR9HwH0SH6MbBvng==" saltValue="nTYcljMrIgxY+/iNqZWc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FNM Student Loan Calc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2020-09-23T00:47:08Z</dcterms:created>
  <dcterms:modified xsi:type="dcterms:W3CDTF">2020-09-25T04:06:56Z</dcterms:modified>
</cp:coreProperties>
</file>